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56"/>
  <c r="L146"/>
  <c r="L157" s="1"/>
  <c r="L137"/>
  <c r="L127"/>
  <c r="L118"/>
  <c r="L119" s="1"/>
  <c r="L108"/>
  <c r="L99"/>
  <c r="L89"/>
  <c r="L80"/>
  <c r="L70"/>
  <c r="L81" s="1"/>
  <c r="L61"/>
  <c r="L51"/>
  <c r="L43"/>
  <c r="L42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G81" s="1"/>
  <c r="F80"/>
  <c r="B71"/>
  <c r="A71"/>
  <c r="J70"/>
  <c r="I70"/>
  <c r="H70"/>
  <c r="G70"/>
  <c r="F70"/>
  <c r="B62"/>
  <c r="A62"/>
  <c r="J61"/>
  <c r="J62" s="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H195"/>
  <c r="L176"/>
  <c r="J176"/>
  <c r="G176"/>
  <c r="H157"/>
  <c r="L138"/>
  <c r="J119"/>
  <c r="H119"/>
  <c r="L100"/>
  <c r="H100"/>
  <c r="I100"/>
  <c r="F100"/>
  <c r="J81"/>
  <c r="F81"/>
  <c r="H81"/>
  <c r="L62"/>
  <c r="I62"/>
  <c r="J43"/>
  <c r="I43"/>
  <c r="H43"/>
  <c r="G43"/>
  <c r="F43"/>
  <c r="J195"/>
  <c r="G195"/>
  <c r="I176"/>
  <c r="H176"/>
  <c r="J157"/>
  <c r="I157"/>
  <c r="G157"/>
  <c r="J100"/>
  <c r="G100"/>
  <c r="H62"/>
  <c r="F62"/>
  <c r="J138"/>
  <c r="I138"/>
  <c r="H138"/>
  <c r="G138"/>
  <c r="F119"/>
  <c r="F138"/>
  <c r="F157"/>
  <c r="F176"/>
  <c r="F195"/>
  <c r="I24"/>
  <c r="F24"/>
  <c r="J24"/>
  <c r="H24"/>
  <c r="G24"/>
  <c r="L196" l="1"/>
  <c r="J196"/>
  <c r="H196"/>
  <c r="I196"/>
  <c r="G196"/>
  <c r="F196"/>
</calcChain>
</file>

<file path=xl/sharedStrings.xml><?xml version="1.0" encoding="utf-8"?>
<sst xmlns="http://schemas.openxmlformats.org/spreadsheetml/2006/main" count="344" uniqueCount="133">
  <si>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</si>
  <si>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</si>
  <si>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</si>
  <si>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</si>
  <si>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</si>
  <si>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</si>
  <si>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</si>
  <si>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</si>
  <si>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</si>
  <si>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</si>
  <si>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</si>
  <si>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</si>
  <si>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</si>
  <si>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</si>
  <si>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</si>
  <si>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</si>
  <si>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</si>
  <si>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</si>
  <si>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</si>
  <si>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</si>
  <si>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</si>
  <si>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</si>
  <si>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</si>
  <si>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</si>
  <si>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</si>
  <si>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</si>
  <si>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</si>
  <si>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</si>
  <si>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</si>
  <si>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</si>
  <si>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</si>
  <si>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</si>
  <si>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</si>
  <si>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</si>
  <si>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</si>
  <si>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</si>
  <si>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</si>
  <si>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</si>
  <si>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</si>
  <si>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Миглинская ООШ</t>
  </si>
  <si>
    <t>директор</t>
  </si>
  <si>
    <t>Сластенина Лариса Александровна</t>
  </si>
  <si>
    <t>Кофейный напиток</t>
  </si>
  <si>
    <t>Хлеб пшеничный</t>
  </si>
  <si>
    <t>Каша пшенная</t>
  </si>
  <si>
    <t>262-</t>
  </si>
  <si>
    <t>Чай с сахаром</t>
  </si>
  <si>
    <t>Масло сливочное</t>
  </si>
  <si>
    <t>Овощи порционные</t>
  </si>
  <si>
    <t>Рассольник с мясом</t>
  </si>
  <si>
    <t>129-2006</t>
  </si>
  <si>
    <t>Жаркое по-домашнему</t>
  </si>
  <si>
    <t>396-2006</t>
  </si>
  <si>
    <t>Компот из свежих ягод</t>
  </si>
  <si>
    <t xml:space="preserve">Хлеб ржаной </t>
  </si>
  <si>
    <t>585-2006</t>
  </si>
  <si>
    <t>627-2006</t>
  </si>
  <si>
    <t>22-2006</t>
  </si>
  <si>
    <t>Каша молочная "Дружба"</t>
  </si>
  <si>
    <t>Сыр порционный</t>
  </si>
  <si>
    <t>23-2006</t>
  </si>
  <si>
    <t>Суп картофельный с вермишелью и курицей</t>
  </si>
  <si>
    <t>148-2006</t>
  </si>
  <si>
    <t>Филе рыбы в яйце</t>
  </si>
  <si>
    <t>NNR-2017</t>
  </si>
  <si>
    <t>Пюре картофельное</t>
  </si>
  <si>
    <t>78-2010</t>
  </si>
  <si>
    <t>93-2010</t>
  </si>
  <si>
    <t>Кисель</t>
  </si>
  <si>
    <t>Хлеб ржаной</t>
  </si>
  <si>
    <t>Каша пшеничная с маслом</t>
  </si>
  <si>
    <t>66-2006</t>
  </si>
  <si>
    <t>762-2006</t>
  </si>
  <si>
    <t>Суп картофельный с яйцом и мясом</t>
  </si>
  <si>
    <t>17-2006</t>
  </si>
  <si>
    <t xml:space="preserve">Греча отварная </t>
  </si>
  <si>
    <t>463-2006</t>
  </si>
  <si>
    <t xml:space="preserve">Птица ( мякоть без кожи ) припущеная </t>
  </si>
  <si>
    <t>401-2006</t>
  </si>
  <si>
    <t>Компот из кураги</t>
  </si>
  <si>
    <t>531-2006</t>
  </si>
  <si>
    <t>ГОСТ 207</t>
  </si>
  <si>
    <t>Каша манная с маслом</t>
  </si>
  <si>
    <t>31-2006</t>
  </si>
  <si>
    <t>Суп картофельный с горохом и мясом</t>
  </si>
  <si>
    <t>138-2006</t>
  </si>
  <si>
    <t>Птица тушеная с овощами</t>
  </si>
  <si>
    <t>49-2006</t>
  </si>
  <si>
    <t>Компот из свежих фруктов</t>
  </si>
  <si>
    <t>хлеб ржаной</t>
  </si>
  <si>
    <t>Каша геркулесовая с маслом</t>
  </si>
  <si>
    <t>127-2006</t>
  </si>
  <si>
    <t>Суп картофельный с крупой с тушеным консервированным мясом</t>
  </si>
  <si>
    <t>Тефтели из птицы с соусом</t>
  </si>
  <si>
    <t>Рис отварной</t>
  </si>
  <si>
    <t>Каша пшенная молочная жидкая</t>
  </si>
  <si>
    <t>Какао с молоком</t>
  </si>
  <si>
    <t>Масло сливочное порционное</t>
  </si>
  <si>
    <t>Свекольник с тушеным консервированным мясом</t>
  </si>
  <si>
    <t>193-2006</t>
  </si>
  <si>
    <t>Рагу с птицей</t>
  </si>
  <si>
    <t>Сок фруктовый</t>
  </si>
  <si>
    <t xml:space="preserve">Вермишель молочная </t>
  </si>
  <si>
    <t>273-2006</t>
  </si>
  <si>
    <t>642-2006</t>
  </si>
  <si>
    <t>Щи из свежей капусты</t>
  </si>
  <si>
    <t>Плов с птицей</t>
  </si>
  <si>
    <t>120-2006</t>
  </si>
  <si>
    <t>403-2006</t>
  </si>
  <si>
    <t>Каша ячневая молочная</t>
  </si>
  <si>
    <t>30-2010</t>
  </si>
  <si>
    <t>Суп картофельный с рыбой</t>
  </si>
  <si>
    <t>54-2010</t>
  </si>
  <si>
    <t>Птица тушеная в соусе</t>
  </si>
  <si>
    <t>499-2006</t>
  </si>
  <si>
    <t>Греча отварная</t>
  </si>
  <si>
    <t>Кампот с курагой</t>
  </si>
  <si>
    <t>702-2006</t>
  </si>
  <si>
    <t>Каша рисовая молочная</t>
  </si>
  <si>
    <t xml:space="preserve">Чай с сахаром </t>
  </si>
  <si>
    <t>Борщ с капустой и картофелем с тушеным консервированным мясом</t>
  </si>
  <si>
    <t>110-2006</t>
  </si>
  <si>
    <t>Котлета рыбная</t>
  </si>
  <si>
    <t>324-2006</t>
  </si>
  <si>
    <t>Рожкм отварные</t>
  </si>
  <si>
    <t>57-2006</t>
  </si>
  <si>
    <t>Каша из хлопьев "Геркулес"</t>
  </si>
  <si>
    <t>чай с сахаром</t>
  </si>
  <si>
    <t>Суп картофельный с зеленым горошком  с мясом</t>
  </si>
  <si>
    <t>Тефтели с соусом мясные</t>
  </si>
  <si>
    <t>422-2006</t>
  </si>
  <si>
    <t>465-2006</t>
  </si>
  <si>
    <t>585-1994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</si>
</sst>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250</v>
      </c>
      <c r="G6" s="40">
        <v>9</v>
      </c>
      <c r="H6" s="40">
        <v>9</v>
      </c>
      <c r="I6" s="40">
        <v>38</v>
      </c>
      <c r="J6" s="40">
        <v>313</v>
      </c>
      <c r="K6" s="41" t="s">
        <v>45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15</v>
      </c>
      <c r="J8" s="43">
        <v>62</v>
      </c>
      <c r="K8" s="44" t="s">
        <v>56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71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51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47</v>
      </c>
      <c r="F12" s="43">
        <v>10</v>
      </c>
      <c r="G12" s="43">
        <v>0.1</v>
      </c>
      <c r="H12" s="43">
        <v>8.3000000000000007</v>
      </c>
      <c r="I12" s="43">
        <v>0.1</v>
      </c>
      <c r="J12" s="43">
        <v>75</v>
      </c>
      <c r="K12" s="44" t="s">
        <v>57</v>
      </c>
      <c r="L12" s="43">
        <v>83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11.6</v>
      </c>
      <c r="H13" s="19">
        <f t="shared" si="0"/>
        <v>17.5</v>
      </c>
      <c r="I13" s="19">
        <f t="shared" si="0"/>
        <v>67.899999999999991</v>
      </c>
      <c r="J13" s="19">
        <f t="shared" si="0"/>
        <v>521</v>
      </c>
      <c r="K13" s="25"/>
      <c r="L13" s="19">
        <f t="shared" ref="L13" si="1">SUM(L6:L12)</f>
        <v>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65</v>
      </c>
      <c r="G14" s="43">
        <v>0</v>
      </c>
      <c r="H14" s="43">
        <v>0</v>
      </c>
      <c r="I14" s="43">
        <v>1</v>
      </c>
      <c r="J14" s="43">
        <v>84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7</v>
      </c>
      <c r="H15" s="43">
        <v>6</v>
      </c>
      <c r="I15" s="43">
        <v>16</v>
      </c>
      <c r="J15" s="43">
        <v>143</v>
      </c>
      <c r="K15" s="44" t="s">
        <v>50</v>
      </c>
      <c r="L15" s="43"/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250</v>
      </c>
      <c r="G16" s="43">
        <v>20</v>
      </c>
      <c r="H16" s="43">
        <v>20</v>
      </c>
      <c r="I16" s="43">
        <v>42</v>
      </c>
      <c r="J16" s="43">
        <v>417</v>
      </c>
      <c r="K16" s="44" t="s">
        <v>52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</v>
      </c>
      <c r="H18" s="43">
        <v>0</v>
      </c>
      <c r="I18" s="43">
        <v>18</v>
      </c>
      <c r="J18" s="43">
        <v>83</v>
      </c>
      <c r="K18" s="44" t="s">
        <v>55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60</v>
      </c>
      <c r="G20" s="43">
        <v>6</v>
      </c>
      <c r="H20" s="43">
        <v>1</v>
      </c>
      <c r="I20" s="43">
        <v>0</v>
      </c>
      <c r="J20" s="43">
        <v>157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83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34</v>
      </c>
      <c r="H23" s="19">
        <f t="shared" si="2"/>
        <v>27</v>
      </c>
      <c r="I23" s="19">
        <f t="shared" si="2"/>
        <v>77</v>
      </c>
      <c r="J23" s="19">
        <f t="shared" si="2"/>
        <v>884</v>
      </c>
      <c r="K23" s="25"/>
      <c r="L23" s="19">
        <f t="shared" ref="L23" si="3">SUM(L14:L22)</f>
        <v>83</v>
      </c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1315</v>
      </c>
      <c r="G24" s="32">
        <f t="shared" ref="G24:J24" si="4">G13+G23</f>
        <v>45.6</v>
      </c>
      <c r="H24" s="32">
        <f t="shared" si="4"/>
        <v>44.5</v>
      </c>
      <c r="I24" s="32">
        <f t="shared" si="4"/>
        <v>144.89999999999998</v>
      </c>
      <c r="J24" s="32">
        <f t="shared" si="4"/>
        <v>1405</v>
      </c>
      <c r="K24" s="32"/>
      <c r="L24" s="32">
        <f t="shared" ref="L24" si="5">L13+L23</f>
        <v>166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255</v>
      </c>
      <c r="G25" s="40">
        <v>6.4</v>
      </c>
      <c r="H25" s="40">
        <v>7.4</v>
      </c>
      <c r="I25" s="40">
        <v>2.9</v>
      </c>
      <c r="J25" s="40">
        <v>324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>
        <v>0</v>
      </c>
      <c r="I27" s="43">
        <v>15</v>
      </c>
      <c r="J27" s="43">
        <v>62</v>
      </c>
      <c r="K27" s="44" t="s">
        <v>56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2">
        <v>2.2999999999999998</v>
      </c>
      <c r="H28" s="43">
        <v>0.2</v>
      </c>
      <c r="I28" s="43">
        <v>14.8</v>
      </c>
      <c r="J28" s="43">
        <v>71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59</v>
      </c>
      <c r="F30" s="43">
        <v>20</v>
      </c>
      <c r="G30" s="43">
        <v>5.8</v>
      </c>
      <c r="H30" s="43">
        <v>5.8</v>
      </c>
      <c r="I30" s="43">
        <v>0</v>
      </c>
      <c r="J30" s="43">
        <v>107</v>
      </c>
      <c r="K30" s="44" t="s">
        <v>60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14.7</v>
      </c>
      <c r="H32" s="19">
        <f t="shared" ref="H32" si="7">SUM(H25:H31)</f>
        <v>13.4</v>
      </c>
      <c r="I32" s="19">
        <f t="shared" ref="I32" si="8">SUM(I25:I31)</f>
        <v>32.700000000000003</v>
      </c>
      <c r="J32" s="19">
        <f t="shared" ref="J32:L32" si="9">SUM(J25:J31)</f>
        <v>564</v>
      </c>
      <c r="K32" s="25"/>
      <c r="L32" s="19">
        <f t="shared" si="9"/>
        <v>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65</v>
      </c>
      <c r="G33" s="43">
        <v>0</v>
      </c>
      <c r="H33" s="43">
        <v>0</v>
      </c>
      <c r="I33" s="43">
        <v>1</v>
      </c>
      <c r="J33" s="43">
        <v>84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260</v>
      </c>
      <c r="G34" s="43">
        <v>15</v>
      </c>
      <c r="H34" s="43">
        <v>10</v>
      </c>
      <c r="I34" s="43">
        <v>17</v>
      </c>
      <c r="J34" s="43">
        <v>222</v>
      </c>
      <c r="K34" s="44" t="s">
        <v>62</v>
      </c>
      <c r="L34" s="43"/>
    </row>
    <row r="35" spans="1:12" ht="15">
      <c r="A35" s="14"/>
      <c r="B35" s="15"/>
      <c r="C35" s="11"/>
      <c r="D35" s="7" t="s">
        <v>28</v>
      </c>
      <c r="E35" s="42" t="s">
        <v>63</v>
      </c>
      <c r="F35" s="43">
        <v>100</v>
      </c>
      <c r="G35" s="43">
        <v>14</v>
      </c>
      <c r="H35" s="43">
        <v>16</v>
      </c>
      <c r="I35" s="43">
        <v>5</v>
      </c>
      <c r="J35" s="43">
        <v>233</v>
      </c>
      <c r="K35" s="44" t="s">
        <v>64</v>
      </c>
      <c r="L35" s="43"/>
    </row>
    <row r="36" spans="1:12" ht="15">
      <c r="A36" s="14"/>
      <c r="B36" s="15"/>
      <c r="C36" s="11"/>
      <c r="D36" s="7" t="s">
        <v>29</v>
      </c>
      <c r="E36" s="42" t="s">
        <v>65</v>
      </c>
      <c r="F36" s="43">
        <v>180</v>
      </c>
      <c r="G36" s="43">
        <v>15</v>
      </c>
      <c r="H36" s="43">
        <v>10</v>
      </c>
      <c r="I36" s="43">
        <v>17</v>
      </c>
      <c r="J36" s="43">
        <v>222</v>
      </c>
      <c r="K36" s="44" t="s">
        <v>66</v>
      </c>
      <c r="L36" s="43"/>
    </row>
    <row r="37" spans="1:12" ht="1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</v>
      </c>
      <c r="H37" s="43">
        <v>0</v>
      </c>
      <c r="I37" s="43">
        <v>12</v>
      </c>
      <c r="J37" s="43">
        <v>58</v>
      </c>
      <c r="K37" s="44" t="s">
        <v>67</v>
      </c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5</v>
      </c>
      <c r="H38" s="43">
        <v>1</v>
      </c>
      <c r="I38" s="43">
        <v>30</v>
      </c>
      <c r="J38" s="43">
        <v>141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69</v>
      </c>
      <c r="F39" s="43">
        <v>60</v>
      </c>
      <c r="G39" s="43">
        <v>6</v>
      </c>
      <c r="H39" s="43">
        <v>1</v>
      </c>
      <c r="I39" s="43">
        <v>30</v>
      </c>
      <c r="J39" s="43">
        <v>157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83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925</v>
      </c>
      <c r="G42" s="19">
        <f t="shared" ref="G42" si="10">SUM(G33:G41)</f>
        <v>55</v>
      </c>
      <c r="H42" s="19">
        <f t="shared" ref="H42" si="11">SUM(H33:H41)</f>
        <v>38</v>
      </c>
      <c r="I42" s="19">
        <f t="shared" ref="I42" si="12">SUM(I33:I41)</f>
        <v>112</v>
      </c>
      <c r="J42" s="19">
        <f t="shared" ref="J42:L42" si="13">SUM(J33:J41)</f>
        <v>1117</v>
      </c>
      <c r="K42" s="25"/>
      <c r="L42" s="19">
        <f t="shared" si="13"/>
        <v>83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1430</v>
      </c>
      <c r="G43" s="32">
        <f t="shared" ref="G43" si="14">G32+G42</f>
        <v>69.7</v>
      </c>
      <c r="H43" s="32">
        <f t="shared" ref="H43" si="15">H32+H42</f>
        <v>51.4</v>
      </c>
      <c r="I43" s="32">
        <f t="shared" ref="I43" si="16">I32+I42</f>
        <v>144.69999999999999</v>
      </c>
      <c r="J43" s="32">
        <f t="shared" ref="J43:L43" si="17">J32+J42</f>
        <v>1681</v>
      </c>
      <c r="K43" s="32"/>
      <c r="L43" s="32">
        <f t="shared" si="17"/>
        <v>166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250</v>
      </c>
      <c r="G44" s="40">
        <v>6.4</v>
      </c>
      <c r="H44" s="40">
        <v>7.3</v>
      </c>
      <c r="I44" s="40">
        <v>22.3</v>
      </c>
      <c r="J44" s="40">
        <v>253.3</v>
      </c>
      <c r="K44" s="41" t="s">
        <v>71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4.3</v>
      </c>
      <c r="H46" s="43">
        <v>3.4</v>
      </c>
      <c r="I46" s="43">
        <v>23</v>
      </c>
      <c r="J46" s="43">
        <v>142</v>
      </c>
      <c r="K46" s="44" t="s">
        <v>72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2">
        <v>2.2999999999999998</v>
      </c>
      <c r="H47" s="43">
        <v>0.2</v>
      </c>
      <c r="I47" s="43">
        <v>14.8</v>
      </c>
      <c r="J47" s="43">
        <v>71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59</v>
      </c>
      <c r="F49" s="43">
        <v>20</v>
      </c>
      <c r="G49" s="43">
        <v>4.5999999999999996</v>
      </c>
      <c r="H49" s="43">
        <v>5.8</v>
      </c>
      <c r="I49" s="43">
        <v>0</v>
      </c>
      <c r="J49" s="43">
        <v>107</v>
      </c>
      <c r="K49" s="44" t="s">
        <v>60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17.600000000000001</v>
      </c>
      <c r="H51" s="19">
        <f t="shared" ref="H51" si="19">SUM(H44:H50)</f>
        <v>16.7</v>
      </c>
      <c r="I51" s="19">
        <f t="shared" ref="I51" si="20">SUM(I44:I50)</f>
        <v>60.099999999999994</v>
      </c>
      <c r="J51" s="19">
        <f t="shared" ref="J51:L51" si="21">SUM(J44:J50)</f>
        <v>573.29999999999995</v>
      </c>
      <c r="K51" s="25"/>
      <c r="L51" s="19">
        <f t="shared" si="21"/>
        <v>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65</v>
      </c>
      <c r="G52" s="43">
        <v>0</v>
      </c>
      <c r="H52" s="43">
        <v>0</v>
      </c>
      <c r="I52" s="43">
        <v>1</v>
      </c>
      <c r="J52" s="43">
        <v>84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73</v>
      </c>
      <c r="F53" s="43">
        <v>260</v>
      </c>
      <c r="G53" s="43">
        <v>2</v>
      </c>
      <c r="H53" s="43">
        <v>7</v>
      </c>
      <c r="I53" s="43">
        <v>13</v>
      </c>
      <c r="J53" s="43">
        <v>122</v>
      </c>
      <c r="K53" s="44" t="s">
        <v>74</v>
      </c>
      <c r="L53" s="43"/>
    </row>
    <row r="54" spans="1:12" ht="15">
      <c r="A54" s="23"/>
      <c r="B54" s="15"/>
      <c r="C54" s="11"/>
      <c r="D54" s="7" t="s">
        <v>28</v>
      </c>
      <c r="E54" s="42" t="s">
        <v>77</v>
      </c>
      <c r="F54" s="43">
        <v>150</v>
      </c>
      <c r="G54" s="43">
        <v>16</v>
      </c>
      <c r="H54" s="43">
        <v>15</v>
      </c>
      <c r="I54" s="43">
        <v>5</v>
      </c>
      <c r="J54" s="43">
        <v>217</v>
      </c>
      <c r="K54" s="44" t="s">
        <v>78</v>
      </c>
      <c r="L54" s="43"/>
    </row>
    <row r="55" spans="1:12" ht="15">
      <c r="A55" s="23"/>
      <c r="B55" s="15"/>
      <c r="C55" s="11"/>
      <c r="D55" s="7" t="s">
        <v>29</v>
      </c>
      <c r="E55" s="42" t="s">
        <v>75</v>
      </c>
      <c r="F55" s="43">
        <v>150</v>
      </c>
      <c r="G55" s="43">
        <v>5</v>
      </c>
      <c r="H55" s="43">
        <v>5</v>
      </c>
      <c r="I55" s="43">
        <v>5</v>
      </c>
      <c r="J55" s="43">
        <v>217</v>
      </c>
      <c r="K55" s="44" t="s">
        <v>76</v>
      </c>
      <c r="L55" s="43"/>
    </row>
    <row r="56" spans="1:12" ht="1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1</v>
      </c>
      <c r="H56" s="43">
        <v>0</v>
      </c>
      <c r="I56" s="43">
        <v>27</v>
      </c>
      <c r="J56" s="43">
        <v>113</v>
      </c>
      <c r="K56" s="44" t="s">
        <v>80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69</v>
      </c>
      <c r="F58" s="43">
        <v>60</v>
      </c>
      <c r="G58" s="43">
        <v>6</v>
      </c>
      <c r="H58" s="43">
        <v>1</v>
      </c>
      <c r="I58" s="43">
        <v>30</v>
      </c>
      <c r="J58" s="43">
        <v>157</v>
      </c>
      <c r="K58" s="44" t="s">
        <v>81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83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30</v>
      </c>
      <c r="H61" s="19">
        <f t="shared" ref="H61" si="23">SUM(H52:H60)</f>
        <v>28</v>
      </c>
      <c r="I61" s="19">
        <f t="shared" ref="I61" si="24">SUM(I52:I60)</f>
        <v>81</v>
      </c>
      <c r="J61" s="19">
        <f t="shared" ref="J61:L61" si="25">SUM(J52:J60)</f>
        <v>910</v>
      </c>
      <c r="K61" s="25"/>
      <c r="L61" s="19">
        <f t="shared" si="25"/>
        <v>83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1385</v>
      </c>
      <c r="G62" s="32">
        <f t="shared" ref="G62" si="26">G51+G61</f>
        <v>47.6</v>
      </c>
      <c r="H62" s="32">
        <f t="shared" ref="H62" si="27">H51+H61</f>
        <v>44.7</v>
      </c>
      <c r="I62" s="32">
        <f t="shared" ref="I62" si="28">I51+I61</f>
        <v>141.1</v>
      </c>
      <c r="J62" s="32">
        <f t="shared" ref="J62:L62" si="29">J51+J61</f>
        <v>1483.3</v>
      </c>
      <c r="K62" s="32"/>
      <c r="L62" s="32">
        <f t="shared" si="29"/>
        <v>166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255</v>
      </c>
      <c r="G63" s="40">
        <v>9.6999999999999993</v>
      </c>
      <c r="H63" s="40">
        <v>9.1</v>
      </c>
      <c r="I63" s="40">
        <v>45.3</v>
      </c>
      <c r="J63" s="40">
        <v>391.6</v>
      </c>
      <c r="K63" s="41" t="s">
        <v>83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250</v>
      </c>
      <c r="G65" s="43">
        <v>0.2</v>
      </c>
      <c r="H65" s="43">
        <v>0</v>
      </c>
      <c r="I65" s="43">
        <v>15</v>
      </c>
      <c r="J65" s="43">
        <v>62</v>
      </c>
      <c r="K65" s="44" t="s">
        <v>56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71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47</v>
      </c>
      <c r="F68" s="43">
        <v>10</v>
      </c>
      <c r="G68" s="43">
        <v>0.1</v>
      </c>
      <c r="H68" s="43">
        <v>8.3000000000000007</v>
      </c>
      <c r="I68" s="43">
        <v>0.1</v>
      </c>
      <c r="J68" s="43">
        <v>75</v>
      </c>
      <c r="K68" s="44" t="s">
        <v>57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12.299999999999999</v>
      </c>
      <c r="H70" s="19">
        <f t="shared" ref="H70" si="31">SUM(H63:H69)</f>
        <v>17.600000000000001</v>
      </c>
      <c r="I70" s="19">
        <f t="shared" ref="I70" si="32">SUM(I63:I69)</f>
        <v>75.199999999999989</v>
      </c>
      <c r="J70" s="19">
        <f t="shared" ref="J70:L70" si="33">SUM(J63:J69)</f>
        <v>599.6</v>
      </c>
      <c r="K70" s="25"/>
      <c r="L70" s="19">
        <f t="shared" si="33"/>
        <v>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65</v>
      </c>
      <c r="G71" s="43">
        <v>0</v>
      </c>
      <c r="H71" s="43">
        <v>0</v>
      </c>
      <c r="I71" s="43">
        <v>1</v>
      </c>
      <c r="J71" s="43">
        <v>84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84</v>
      </c>
      <c r="F72" s="43">
        <v>264</v>
      </c>
      <c r="G72" s="43">
        <v>10</v>
      </c>
      <c r="H72" s="43">
        <v>5</v>
      </c>
      <c r="I72" s="43">
        <v>21</v>
      </c>
      <c r="J72" s="43">
        <v>122</v>
      </c>
      <c r="K72" s="44" t="s">
        <v>85</v>
      </c>
      <c r="L72" s="43"/>
    </row>
    <row r="73" spans="1:12" ht="15">
      <c r="A73" s="23"/>
      <c r="B73" s="15"/>
      <c r="C73" s="11"/>
      <c r="D73" s="7" t="s">
        <v>28</v>
      </c>
      <c r="E73" s="42" t="s">
        <v>86</v>
      </c>
      <c r="F73" s="43">
        <v>300</v>
      </c>
      <c r="G73" s="43">
        <v>30</v>
      </c>
      <c r="H73" s="43">
        <v>33</v>
      </c>
      <c r="I73" s="43">
        <v>46</v>
      </c>
      <c r="J73" s="43">
        <v>595</v>
      </c>
      <c r="K73" s="44" t="s">
        <v>87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</v>
      </c>
      <c r="H75" s="43">
        <v>0</v>
      </c>
      <c r="I75" s="43">
        <v>29</v>
      </c>
      <c r="J75" s="43">
        <v>108</v>
      </c>
      <c r="K75" s="44" t="s">
        <v>55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89</v>
      </c>
      <c r="F77" s="42">
        <v>60</v>
      </c>
      <c r="G77" s="43">
        <v>6</v>
      </c>
      <c r="H77" s="43">
        <v>1</v>
      </c>
      <c r="I77" s="43">
        <v>30</v>
      </c>
      <c r="J77" s="43">
        <v>157</v>
      </c>
      <c r="K77" s="44" t="s">
        <v>60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889</v>
      </c>
      <c r="G80" s="19">
        <f t="shared" ref="G80" si="34">SUM(G71:G79)</f>
        <v>46</v>
      </c>
      <c r="H80" s="19">
        <f t="shared" ref="H80" si="35">SUM(H71:H79)</f>
        <v>39</v>
      </c>
      <c r="I80" s="19">
        <f t="shared" ref="I80" si="36">SUM(I71:I79)</f>
        <v>127</v>
      </c>
      <c r="J80" s="19">
        <f t="shared" ref="J80:L80" si="37">SUM(J71:J79)</f>
        <v>1066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1434</v>
      </c>
      <c r="G81" s="32">
        <f t="shared" ref="G81" si="38">G70+G80</f>
        <v>58.3</v>
      </c>
      <c r="H81" s="32">
        <f t="shared" ref="H81" si="39">H70+H80</f>
        <v>56.6</v>
      </c>
      <c r="I81" s="32">
        <f t="shared" ref="I81" si="40">I70+I80</f>
        <v>202.2</v>
      </c>
      <c r="J81" s="32">
        <f t="shared" ref="J81:L81" si="41">J70+J80</f>
        <v>1665.6</v>
      </c>
      <c r="K81" s="32"/>
      <c r="L81" s="32">
        <f t="shared" si="41"/>
        <v>83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250</v>
      </c>
      <c r="G82" s="40">
        <v>5.5</v>
      </c>
      <c r="H82" s="40">
        <v>5.9</v>
      </c>
      <c r="I82" s="40">
        <v>21</v>
      </c>
      <c r="J82" s="40">
        <v>349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</v>
      </c>
      <c r="I84" s="43">
        <v>15</v>
      </c>
      <c r="J84" s="43">
        <v>62</v>
      </c>
      <c r="K84" s="44" t="s">
        <v>91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71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59</v>
      </c>
      <c r="F87" s="43">
        <v>20</v>
      </c>
      <c r="G87" s="43">
        <v>5</v>
      </c>
      <c r="H87" s="43">
        <v>6</v>
      </c>
      <c r="I87" s="43">
        <v>0</v>
      </c>
      <c r="J87" s="43">
        <v>107</v>
      </c>
      <c r="K87" s="44" t="s">
        <v>60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13</v>
      </c>
      <c r="H89" s="19">
        <f t="shared" ref="H89" si="43">SUM(H82:H88)</f>
        <v>12.100000000000001</v>
      </c>
      <c r="I89" s="19">
        <f t="shared" ref="I89" si="44">SUM(I82:I88)</f>
        <v>50.8</v>
      </c>
      <c r="J89" s="19">
        <f t="shared" ref="J89:L89" si="45">SUM(J82:J88)</f>
        <v>589</v>
      </c>
      <c r="K89" s="25"/>
      <c r="L89" s="19">
        <f t="shared" si="45"/>
        <v>83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48</v>
      </c>
      <c r="F90" s="43">
        <v>65</v>
      </c>
      <c r="G90" s="43">
        <v>0</v>
      </c>
      <c r="H90" s="43">
        <v>0</v>
      </c>
      <c r="I90" s="43">
        <v>1</v>
      </c>
      <c r="J90" s="43">
        <v>84</v>
      </c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92</v>
      </c>
      <c r="F91" s="43">
        <v>250</v>
      </c>
      <c r="G91" s="43">
        <v>7</v>
      </c>
      <c r="H91" s="43">
        <v>9</v>
      </c>
      <c r="I91" s="43">
        <v>9</v>
      </c>
      <c r="J91" s="43">
        <v>141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93</v>
      </c>
      <c r="F92" s="43">
        <v>110</v>
      </c>
      <c r="G92" s="43">
        <v>14</v>
      </c>
      <c r="H92" s="43">
        <v>17</v>
      </c>
      <c r="I92" s="43">
        <v>22</v>
      </c>
      <c r="J92" s="43">
        <v>325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94</v>
      </c>
      <c r="F93" s="43">
        <v>150</v>
      </c>
      <c r="G93" s="43">
        <v>4</v>
      </c>
      <c r="H93" s="43">
        <v>6</v>
      </c>
      <c r="I93" s="43">
        <v>39</v>
      </c>
      <c r="J93" s="43">
        <v>228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</v>
      </c>
      <c r="H94" s="43">
        <v>0</v>
      </c>
      <c r="I94" s="43">
        <v>29</v>
      </c>
      <c r="J94" s="43">
        <v>108</v>
      </c>
      <c r="K94" s="44" t="s">
        <v>55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89</v>
      </c>
      <c r="F96" s="42">
        <v>60</v>
      </c>
      <c r="G96" s="43">
        <v>6</v>
      </c>
      <c r="H96" s="43">
        <v>1</v>
      </c>
      <c r="I96" s="43">
        <v>30</v>
      </c>
      <c r="J96" s="43">
        <v>157</v>
      </c>
      <c r="K96" s="44" t="s">
        <v>60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83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31</v>
      </c>
      <c r="H99" s="19">
        <f t="shared" ref="H99" si="47">SUM(H90:H98)</f>
        <v>33</v>
      </c>
      <c r="I99" s="19">
        <f t="shared" ref="I99" si="48">SUM(I90:I98)</f>
        <v>130</v>
      </c>
      <c r="J99" s="19">
        <f t="shared" ref="J99:L99" si="49">SUM(J90:J98)</f>
        <v>1043</v>
      </c>
      <c r="K99" s="25"/>
      <c r="L99" s="19">
        <f t="shared" si="49"/>
        <v>83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1335</v>
      </c>
      <c r="G100" s="32">
        <f t="shared" ref="G100" si="50">G89+G99</f>
        <v>44</v>
      </c>
      <c r="H100" s="32">
        <f t="shared" ref="H100" si="51">H89+H99</f>
        <v>45.1</v>
      </c>
      <c r="I100" s="32">
        <f t="shared" ref="I100" si="52">I89+I99</f>
        <v>180.8</v>
      </c>
      <c r="J100" s="32">
        <f t="shared" ref="J100:L100" si="53">J89+J99</f>
        <v>1632</v>
      </c>
      <c r="K100" s="32"/>
      <c r="L100" s="32">
        <f t="shared" si="53"/>
        <v>166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255</v>
      </c>
      <c r="G101" s="40">
        <v>9.4</v>
      </c>
      <c r="H101" s="40">
        <v>9.1999999999999993</v>
      </c>
      <c r="I101" s="40">
        <v>37.9</v>
      </c>
      <c r="J101" s="40">
        <v>273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96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71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97</v>
      </c>
      <c r="F106" s="43">
        <v>25</v>
      </c>
      <c r="G106" s="43">
        <v>0.1</v>
      </c>
      <c r="H106" s="43">
        <v>8.3000000000000007</v>
      </c>
      <c r="I106" s="43">
        <v>0.1</v>
      </c>
      <c r="J106" s="43">
        <v>75</v>
      </c>
      <c r="K106" s="44" t="s">
        <v>57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83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16.700000000000003</v>
      </c>
      <c r="H108" s="19">
        <f t="shared" si="54"/>
        <v>22.7</v>
      </c>
      <c r="I108" s="19">
        <f t="shared" si="54"/>
        <v>85.3</v>
      </c>
      <c r="J108" s="19">
        <f t="shared" si="54"/>
        <v>609</v>
      </c>
      <c r="K108" s="25"/>
      <c r="L108" s="19">
        <f t="shared" ref="L108" si="55">SUM(L101:L107)</f>
        <v>83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65</v>
      </c>
      <c r="G109" s="43">
        <v>0</v>
      </c>
      <c r="H109" s="43">
        <v>0</v>
      </c>
      <c r="I109" s="43">
        <v>1</v>
      </c>
      <c r="J109" s="43">
        <v>84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98</v>
      </c>
      <c r="F110" s="43">
        <v>250</v>
      </c>
      <c r="G110" s="43">
        <v>10</v>
      </c>
      <c r="H110" s="43">
        <v>5</v>
      </c>
      <c r="I110" s="43">
        <v>21</v>
      </c>
      <c r="J110" s="43">
        <v>164</v>
      </c>
      <c r="K110" s="44" t="s">
        <v>99</v>
      </c>
      <c r="L110" s="43"/>
    </row>
    <row r="111" spans="1:12" ht="15">
      <c r="A111" s="23"/>
      <c r="B111" s="15"/>
      <c r="C111" s="11"/>
      <c r="D111" s="7" t="s">
        <v>28</v>
      </c>
      <c r="E111" s="42" t="s">
        <v>100</v>
      </c>
      <c r="F111" s="43">
        <v>250</v>
      </c>
      <c r="G111" s="43">
        <v>27</v>
      </c>
      <c r="H111" s="43">
        <v>43</v>
      </c>
      <c r="I111" s="43">
        <v>11</v>
      </c>
      <c r="J111" s="43">
        <v>489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101</v>
      </c>
      <c r="F113" s="43">
        <v>200</v>
      </c>
      <c r="G113" s="43">
        <v>1</v>
      </c>
      <c r="H113" s="43">
        <v>0</v>
      </c>
      <c r="I113" s="43">
        <v>18</v>
      </c>
      <c r="J113" s="43">
        <v>83</v>
      </c>
      <c r="K113" s="44" t="s">
        <v>55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69</v>
      </c>
      <c r="F115" s="43">
        <v>60</v>
      </c>
      <c r="G115" s="43">
        <v>6</v>
      </c>
      <c r="H115" s="43">
        <v>1</v>
      </c>
      <c r="I115" s="43">
        <v>30</v>
      </c>
      <c r="J115" s="43">
        <v>157</v>
      </c>
      <c r="K115" s="44" t="s">
        <v>60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83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44</v>
      </c>
      <c r="H118" s="19">
        <f t="shared" si="56"/>
        <v>49</v>
      </c>
      <c r="I118" s="19">
        <f t="shared" si="56"/>
        <v>81</v>
      </c>
      <c r="J118" s="19">
        <f t="shared" si="56"/>
        <v>977</v>
      </c>
      <c r="K118" s="25"/>
      <c r="L118" s="19">
        <f t="shared" ref="L118" si="57">SUM(L109:L117)</f>
        <v>83</v>
      </c>
    </row>
    <row r="119" spans="1:12" ht="15.7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1335</v>
      </c>
      <c r="G119" s="32">
        <f t="shared" ref="G119" si="58">G108+G118</f>
        <v>60.7</v>
      </c>
      <c r="H119" s="32">
        <f t="shared" ref="H119" si="59">H108+H118</f>
        <v>71.7</v>
      </c>
      <c r="I119" s="32">
        <f t="shared" ref="I119" si="60">I108+I118</f>
        <v>166.3</v>
      </c>
      <c r="J119" s="32">
        <f t="shared" ref="J119:L119" si="61">J108+J118</f>
        <v>1586</v>
      </c>
      <c r="K119" s="32"/>
      <c r="L119" s="32">
        <f t="shared" si="61"/>
        <v>166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255</v>
      </c>
      <c r="G120" s="40">
        <v>7</v>
      </c>
      <c r="H120" s="40">
        <v>3</v>
      </c>
      <c r="I120" s="40">
        <v>29</v>
      </c>
      <c r="J120" s="40">
        <v>312</v>
      </c>
      <c r="K120" s="41" t="s">
        <v>103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</v>
      </c>
      <c r="H122" s="43">
        <v>0</v>
      </c>
      <c r="I122" s="43">
        <v>15</v>
      </c>
      <c r="J122" s="43">
        <v>62</v>
      </c>
      <c r="K122" s="44" t="s">
        <v>104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97</v>
      </c>
      <c r="F125" s="43">
        <v>20</v>
      </c>
      <c r="G125" s="43">
        <v>0</v>
      </c>
      <c r="H125" s="43">
        <v>8</v>
      </c>
      <c r="I125" s="43">
        <v>10</v>
      </c>
      <c r="J125" s="43">
        <v>75</v>
      </c>
      <c r="K125" s="44" t="s">
        <v>57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9</v>
      </c>
      <c r="H127" s="19">
        <f t="shared" si="62"/>
        <v>11</v>
      </c>
      <c r="I127" s="19">
        <f t="shared" si="62"/>
        <v>69</v>
      </c>
      <c r="J127" s="19">
        <f t="shared" si="62"/>
        <v>520</v>
      </c>
      <c r="K127" s="25"/>
      <c r="L127" s="19">
        <f t="shared" ref="L127" si="63">SUM(L120:L126)</f>
        <v>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65</v>
      </c>
      <c r="G128" s="43">
        <v>0</v>
      </c>
      <c r="H128" s="43">
        <v>0</v>
      </c>
      <c r="I128" s="43">
        <v>1</v>
      </c>
      <c r="J128" s="43">
        <v>8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105</v>
      </c>
      <c r="F129" s="43">
        <v>280</v>
      </c>
      <c r="G129" s="43">
        <v>8</v>
      </c>
      <c r="H129" s="43">
        <v>8</v>
      </c>
      <c r="I129" s="43">
        <v>11</v>
      </c>
      <c r="J129" s="43">
        <v>142</v>
      </c>
      <c r="K129" s="44" t="s">
        <v>107</v>
      </c>
      <c r="L129" s="43"/>
    </row>
    <row r="130" spans="1:12" ht="15">
      <c r="A130" s="14"/>
      <c r="B130" s="15"/>
      <c r="C130" s="11"/>
      <c r="D130" s="7" t="s">
        <v>28</v>
      </c>
      <c r="E130" s="42" t="s">
        <v>106</v>
      </c>
      <c r="F130" s="43">
        <v>250</v>
      </c>
      <c r="G130" s="43">
        <v>45</v>
      </c>
      <c r="H130" s="43">
        <v>37</v>
      </c>
      <c r="I130" s="43">
        <v>24</v>
      </c>
      <c r="J130" s="43">
        <v>645</v>
      </c>
      <c r="K130" s="44" t="s">
        <v>108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</v>
      </c>
      <c r="H132" s="43">
        <v>0</v>
      </c>
      <c r="I132" s="43">
        <v>28</v>
      </c>
      <c r="J132" s="43">
        <v>108</v>
      </c>
      <c r="K132" s="44" t="s">
        <v>55</v>
      </c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5</v>
      </c>
      <c r="H133" s="43">
        <v>1</v>
      </c>
      <c r="I133" s="43">
        <v>30</v>
      </c>
      <c r="J133" s="43">
        <v>141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69</v>
      </c>
      <c r="F134" s="43">
        <v>60</v>
      </c>
      <c r="G134" s="43">
        <v>6</v>
      </c>
      <c r="H134" s="43">
        <v>1</v>
      </c>
      <c r="I134" s="43">
        <v>30</v>
      </c>
      <c r="J134" s="43">
        <v>157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83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915</v>
      </c>
      <c r="G137" s="19">
        <f t="shared" ref="G137:J137" si="64">SUM(G128:G136)</f>
        <v>64</v>
      </c>
      <c r="H137" s="19">
        <f t="shared" si="64"/>
        <v>47</v>
      </c>
      <c r="I137" s="19">
        <f t="shared" si="64"/>
        <v>124</v>
      </c>
      <c r="J137" s="19">
        <f t="shared" si="64"/>
        <v>1201</v>
      </c>
      <c r="K137" s="25"/>
      <c r="L137" s="19">
        <f t="shared" ref="L137" si="65">SUM(L128:L136)</f>
        <v>83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1420</v>
      </c>
      <c r="G138" s="32">
        <f t="shared" ref="G138" si="66">G127+G137</f>
        <v>73</v>
      </c>
      <c r="H138" s="32">
        <f t="shared" ref="H138" si="67">H127+H137</f>
        <v>58</v>
      </c>
      <c r="I138" s="32">
        <f t="shared" ref="I138" si="68">I127+I137</f>
        <v>193</v>
      </c>
      <c r="J138" s="32">
        <f t="shared" ref="J138:L138" si="69">J127+J137</f>
        <v>1721</v>
      </c>
      <c r="K138" s="32"/>
      <c r="L138" s="32">
        <f t="shared" si="69"/>
        <v>166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109</v>
      </c>
      <c r="F139" s="40">
        <v>205</v>
      </c>
      <c r="G139" s="40">
        <v>8</v>
      </c>
      <c r="H139" s="40">
        <v>10</v>
      </c>
      <c r="I139" s="40">
        <v>31</v>
      </c>
      <c r="J139" s="40">
        <v>242</v>
      </c>
      <c r="K139" s="41" t="s">
        <v>110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96</v>
      </c>
      <c r="F141" s="43">
        <v>250</v>
      </c>
      <c r="G141" s="43">
        <v>5</v>
      </c>
      <c r="H141" s="43">
        <v>4</v>
      </c>
      <c r="I141" s="43">
        <v>25</v>
      </c>
      <c r="J141" s="43">
        <v>186</v>
      </c>
      <c r="K141" s="44" t="s">
        <v>104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5</v>
      </c>
      <c r="H142" s="43">
        <v>1</v>
      </c>
      <c r="I142" s="43">
        <v>30</v>
      </c>
      <c r="J142" s="43">
        <v>141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59</v>
      </c>
      <c r="F144" s="43">
        <v>20</v>
      </c>
      <c r="G144" s="43">
        <v>5</v>
      </c>
      <c r="H144" s="43">
        <v>6</v>
      </c>
      <c r="I144" s="43">
        <v>0</v>
      </c>
      <c r="J144" s="43">
        <v>107</v>
      </c>
      <c r="K144" s="44" t="s">
        <v>60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83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23</v>
      </c>
      <c r="H146" s="19">
        <f t="shared" si="70"/>
        <v>21</v>
      </c>
      <c r="I146" s="19">
        <f t="shared" si="70"/>
        <v>86</v>
      </c>
      <c r="J146" s="19">
        <f t="shared" si="70"/>
        <v>676</v>
      </c>
      <c r="K146" s="25"/>
      <c r="L146" s="19">
        <f t="shared" ref="L146" si="71">SUM(L139:L145)</f>
        <v>83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65</v>
      </c>
      <c r="G147" s="43">
        <v>0</v>
      </c>
      <c r="H147" s="43">
        <v>0</v>
      </c>
      <c r="I147" s="43">
        <v>1</v>
      </c>
      <c r="J147" s="43">
        <v>84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111</v>
      </c>
      <c r="F148" s="43">
        <v>250</v>
      </c>
      <c r="G148" s="43">
        <v>5</v>
      </c>
      <c r="H148" s="43">
        <v>3</v>
      </c>
      <c r="I148" s="43">
        <v>21</v>
      </c>
      <c r="J148" s="43">
        <v>133</v>
      </c>
      <c r="K148" s="44" t="s">
        <v>112</v>
      </c>
      <c r="L148" s="43"/>
    </row>
    <row r="149" spans="1:12" ht="15">
      <c r="A149" s="23"/>
      <c r="B149" s="15"/>
      <c r="C149" s="11"/>
      <c r="D149" s="7" t="s">
        <v>28</v>
      </c>
      <c r="E149" s="42" t="s">
        <v>113</v>
      </c>
      <c r="F149" s="43">
        <v>205</v>
      </c>
      <c r="G149" s="43">
        <v>25</v>
      </c>
      <c r="H149" s="43">
        <v>32</v>
      </c>
      <c r="I149" s="43">
        <v>7</v>
      </c>
      <c r="J149" s="43">
        <v>420</v>
      </c>
      <c r="K149" s="44" t="s">
        <v>114</v>
      </c>
      <c r="L149" s="43"/>
    </row>
    <row r="150" spans="1:12" ht="15">
      <c r="A150" s="23"/>
      <c r="B150" s="15"/>
      <c r="C150" s="11"/>
      <c r="D150" s="7" t="s">
        <v>29</v>
      </c>
      <c r="E150" s="42" t="s">
        <v>115</v>
      </c>
      <c r="F150" s="43">
        <v>250</v>
      </c>
      <c r="G150" s="43">
        <v>6</v>
      </c>
      <c r="H150" s="43">
        <v>4</v>
      </c>
      <c r="I150" s="43">
        <v>28</v>
      </c>
      <c r="J150" s="43">
        <v>156</v>
      </c>
      <c r="K150" s="44" t="s">
        <v>76</v>
      </c>
      <c r="L150" s="43"/>
    </row>
    <row r="151" spans="1:12" ht="15">
      <c r="A151" s="23"/>
      <c r="B151" s="15"/>
      <c r="C151" s="11"/>
      <c r="D151" s="7" t="s">
        <v>30</v>
      </c>
      <c r="E151" s="42" t="s">
        <v>116</v>
      </c>
      <c r="F151" s="43">
        <v>200</v>
      </c>
      <c r="G151" s="43">
        <v>1</v>
      </c>
      <c r="H151" s="43">
        <v>0</v>
      </c>
      <c r="I151" s="43">
        <v>28</v>
      </c>
      <c r="J151" s="43">
        <v>117</v>
      </c>
      <c r="K151" s="44" t="s">
        <v>117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69</v>
      </c>
      <c r="F153" s="43">
        <v>60</v>
      </c>
      <c r="G153" s="43">
        <v>6</v>
      </c>
      <c r="H153" s="43">
        <v>1</v>
      </c>
      <c r="I153" s="43">
        <v>30</v>
      </c>
      <c r="J153" s="43">
        <v>157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83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1030</v>
      </c>
      <c r="G156" s="19">
        <f t="shared" ref="G156:J156" si="72">SUM(G147:G155)</f>
        <v>43</v>
      </c>
      <c r="H156" s="19">
        <f t="shared" si="72"/>
        <v>40</v>
      </c>
      <c r="I156" s="19">
        <f t="shared" si="72"/>
        <v>115</v>
      </c>
      <c r="J156" s="19">
        <f t="shared" si="72"/>
        <v>1067</v>
      </c>
      <c r="K156" s="25"/>
      <c r="L156" s="19">
        <f t="shared" ref="L156" si="73">SUM(L147:L155)</f>
        <v>83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1565</v>
      </c>
      <c r="G157" s="32">
        <f t="shared" ref="G157" si="74">G146+G156</f>
        <v>66</v>
      </c>
      <c r="H157" s="32">
        <f t="shared" ref="H157" si="75">H146+H156</f>
        <v>61</v>
      </c>
      <c r="I157" s="32">
        <f t="shared" ref="I157" si="76">I146+I156</f>
        <v>201</v>
      </c>
      <c r="J157" s="32">
        <f t="shared" ref="J157:L157" si="77">J146+J156</f>
        <v>1743</v>
      </c>
      <c r="K157" s="32"/>
      <c r="L157" s="32">
        <f t="shared" si="77"/>
        <v>166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118</v>
      </c>
      <c r="F158" s="40">
        <v>255</v>
      </c>
      <c r="G158" s="40">
        <v>5</v>
      </c>
      <c r="H158" s="40">
        <v>10</v>
      </c>
      <c r="I158" s="40">
        <v>40</v>
      </c>
      <c r="J158" s="40">
        <v>256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>
      <c r="A160" s="23"/>
      <c r="B160" s="15"/>
      <c r="C160" s="11"/>
      <c r="D160" s="7" t="s">
        <v>22</v>
      </c>
      <c r="E160" s="42" t="s">
        <v>119</v>
      </c>
      <c r="F160" s="43">
        <v>200</v>
      </c>
      <c r="G160" s="43">
        <v>0.2</v>
      </c>
      <c r="H160" s="43">
        <v>0</v>
      </c>
      <c r="I160" s="43">
        <v>15</v>
      </c>
      <c r="J160" s="43" t="s">
        <v>56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5</v>
      </c>
      <c r="H161" s="43">
        <v>1</v>
      </c>
      <c r="I161" s="43">
        <v>30</v>
      </c>
      <c r="J161" s="43">
        <v>141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97</v>
      </c>
      <c r="F163" s="43">
        <v>25</v>
      </c>
      <c r="G163" s="43">
        <v>0.1</v>
      </c>
      <c r="H163" s="43">
        <v>8.3000000000000007</v>
      </c>
      <c r="I163" s="43">
        <v>0.1</v>
      </c>
      <c r="J163" s="43">
        <v>141</v>
      </c>
      <c r="K163" s="44" t="s">
        <v>57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10.299999999999999</v>
      </c>
      <c r="H165" s="19">
        <f t="shared" si="78"/>
        <v>19.3</v>
      </c>
      <c r="I165" s="19">
        <f t="shared" si="78"/>
        <v>85.1</v>
      </c>
      <c r="J165" s="19">
        <f t="shared" si="78"/>
        <v>538</v>
      </c>
      <c r="K165" s="25"/>
      <c r="L165" s="19">
        <f t="shared" ref="L165" si="79">SUM(L158:L164)</f>
        <v>83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65</v>
      </c>
      <c r="G166" s="43">
        <v>0</v>
      </c>
      <c r="H166" s="43">
        <v>0</v>
      </c>
      <c r="I166" s="43">
        <v>1</v>
      </c>
      <c r="J166" s="43">
        <v>84</v>
      </c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120</v>
      </c>
      <c r="F167" s="43">
        <v>250</v>
      </c>
      <c r="G167" s="43">
        <v>8</v>
      </c>
      <c r="H167" s="43">
        <v>7</v>
      </c>
      <c r="I167" s="43">
        <v>15</v>
      </c>
      <c r="J167" s="43">
        <v>157</v>
      </c>
      <c r="K167" s="44" t="s">
        <v>121</v>
      </c>
      <c r="L167" s="43"/>
    </row>
    <row r="168" spans="1:12" ht="15">
      <c r="A168" s="23"/>
      <c r="B168" s="15"/>
      <c r="C168" s="11"/>
      <c r="D168" s="7" t="s">
        <v>28</v>
      </c>
      <c r="E168" s="42" t="s">
        <v>122</v>
      </c>
      <c r="F168" s="43">
        <v>180</v>
      </c>
      <c r="G168" s="43">
        <v>13</v>
      </c>
      <c r="H168" s="43">
        <v>7</v>
      </c>
      <c r="I168" s="43">
        <v>9</v>
      </c>
      <c r="J168" s="43">
        <v>156</v>
      </c>
      <c r="K168" s="44" t="s">
        <v>123</v>
      </c>
      <c r="L168" s="43"/>
    </row>
    <row r="169" spans="1:12" ht="15">
      <c r="A169" s="23"/>
      <c r="B169" s="15"/>
      <c r="C169" s="11"/>
      <c r="D169" s="7" t="s">
        <v>29</v>
      </c>
      <c r="E169" s="42" t="s">
        <v>124</v>
      </c>
      <c r="F169" s="43">
        <v>200</v>
      </c>
      <c r="G169" s="43">
        <v>4</v>
      </c>
      <c r="H169" s="43">
        <v>3</v>
      </c>
      <c r="I169" s="43">
        <v>26</v>
      </c>
      <c r="J169" s="43">
        <v>136</v>
      </c>
      <c r="K169" s="44" t="s">
        <v>125</v>
      </c>
      <c r="L169" s="43"/>
    </row>
    <row r="170" spans="1:12" ht="1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1</v>
      </c>
      <c r="H170" s="43">
        <v>0</v>
      </c>
      <c r="I170" s="43">
        <v>27</v>
      </c>
      <c r="J170" s="43">
        <v>113</v>
      </c>
      <c r="K170" s="44" t="s">
        <v>55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69</v>
      </c>
      <c r="F172" s="43">
        <v>60</v>
      </c>
      <c r="G172" s="43">
        <v>6</v>
      </c>
      <c r="H172" s="43">
        <v>1</v>
      </c>
      <c r="I172" s="43">
        <v>30</v>
      </c>
      <c r="J172" s="43">
        <v>157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83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955</v>
      </c>
      <c r="G175" s="19">
        <f t="shared" ref="G175:J175" si="80">SUM(G166:G174)</f>
        <v>32</v>
      </c>
      <c r="H175" s="19">
        <f t="shared" si="80"/>
        <v>18</v>
      </c>
      <c r="I175" s="19">
        <f t="shared" si="80"/>
        <v>108</v>
      </c>
      <c r="J175" s="19">
        <f t="shared" si="80"/>
        <v>803</v>
      </c>
      <c r="K175" s="25"/>
      <c r="L175" s="19">
        <f t="shared" ref="L175" si="81">SUM(L166:L174)</f>
        <v>83</v>
      </c>
    </row>
    <row r="176" spans="1:12" ht="15.7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1495</v>
      </c>
      <c r="G176" s="32">
        <f t="shared" ref="G176" si="82">G165+G175</f>
        <v>42.3</v>
      </c>
      <c r="H176" s="32">
        <f t="shared" ref="H176" si="83">H165+H175</f>
        <v>37.299999999999997</v>
      </c>
      <c r="I176" s="32">
        <f t="shared" ref="I176" si="84">I165+I175</f>
        <v>193.1</v>
      </c>
      <c r="J176" s="32">
        <f t="shared" ref="J176:L176" si="85">J165+J175</f>
        <v>1341</v>
      </c>
      <c r="K176" s="32"/>
      <c r="L176" s="32">
        <f t="shared" si="85"/>
        <v>166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126</v>
      </c>
      <c r="F177" s="40">
        <v>255</v>
      </c>
      <c r="G177" s="40">
        <v>6</v>
      </c>
      <c r="H177" s="40">
        <v>4</v>
      </c>
      <c r="I177" s="40">
        <v>21</v>
      </c>
      <c r="J177" s="40">
        <v>304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127</v>
      </c>
      <c r="F179" s="43">
        <v>200</v>
      </c>
      <c r="G179" s="43">
        <v>0.2</v>
      </c>
      <c r="H179" s="43">
        <v>0</v>
      </c>
      <c r="I179" s="43">
        <v>15</v>
      </c>
      <c r="J179" s="43">
        <v>62</v>
      </c>
      <c r="K179" s="44" t="s">
        <v>56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5</v>
      </c>
      <c r="H180" s="43">
        <v>1</v>
      </c>
      <c r="I180" s="43">
        <v>30</v>
      </c>
      <c r="J180" s="43">
        <v>141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97</v>
      </c>
      <c r="F182" s="43">
        <v>20</v>
      </c>
      <c r="G182" s="43">
        <v>0.1</v>
      </c>
      <c r="H182" s="43">
        <v>8.3000000000000007</v>
      </c>
      <c r="I182" s="43">
        <v>0.1</v>
      </c>
      <c r="J182" s="43">
        <v>75</v>
      </c>
      <c r="K182" s="44" t="s">
        <v>57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11.299999999999999</v>
      </c>
      <c r="H184" s="19">
        <f t="shared" si="86"/>
        <v>13.3</v>
      </c>
      <c r="I184" s="19">
        <f t="shared" si="86"/>
        <v>66.099999999999994</v>
      </c>
      <c r="J184" s="19">
        <f t="shared" si="86"/>
        <v>582</v>
      </c>
      <c r="K184" s="25"/>
      <c r="L184" s="19">
        <f t="shared" ref="L184" si="87">SUM(L177:L183)</f>
        <v>83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65</v>
      </c>
      <c r="G185" s="43">
        <v>0</v>
      </c>
      <c r="H185" s="43">
        <v>0</v>
      </c>
      <c r="I185" s="43">
        <v>1</v>
      </c>
      <c r="J185" s="43">
        <v>84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128</v>
      </c>
      <c r="F186" s="43">
        <v>250</v>
      </c>
      <c r="G186" s="43">
        <v>12</v>
      </c>
      <c r="H186" s="43">
        <v>8</v>
      </c>
      <c r="I186" s="43">
        <v>22</v>
      </c>
      <c r="J186" s="43">
        <v>203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129</v>
      </c>
      <c r="F187" s="43">
        <v>100</v>
      </c>
      <c r="G187" s="43">
        <v>14</v>
      </c>
      <c r="H187" s="43">
        <v>17</v>
      </c>
      <c r="I187" s="43">
        <v>22</v>
      </c>
      <c r="J187" s="43">
        <v>244</v>
      </c>
      <c r="K187" s="44" t="s">
        <v>130</v>
      </c>
      <c r="L187" s="43"/>
    </row>
    <row r="188" spans="1:12" ht="15">
      <c r="A188" s="23"/>
      <c r="B188" s="15"/>
      <c r="C188" s="11"/>
      <c r="D188" s="7" t="s">
        <v>29</v>
      </c>
      <c r="E188" s="42" t="s">
        <v>94</v>
      </c>
      <c r="F188" s="43">
        <v>180</v>
      </c>
      <c r="G188" s="43">
        <v>4</v>
      </c>
      <c r="H188" s="43">
        <v>6</v>
      </c>
      <c r="I188" s="43">
        <v>39</v>
      </c>
      <c r="J188" s="43">
        <v>185</v>
      </c>
      <c r="K188" s="44" t="s">
        <v>131</v>
      </c>
      <c r="L188" s="43"/>
    </row>
    <row r="189" spans="1:12" ht="15">
      <c r="A189" s="23"/>
      <c r="B189" s="15"/>
      <c r="C189" s="11"/>
      <c r="D189" s="7" t="s">
        <v>30</v>
      </c>
      <c r="E189" s="42" t="s">
        <v>101</v>
      </c>
      <c r="F189" s="43">
        <v>200</v>
      </c>
      <c r="G189" s="43">
        <v>0</v>
      </c>
      <c r="H189" s="43">
        <v>0</v>
      </c>
      <c r="I189" s="43">
        <v>29</v>
      </c>
      <c r="J189" s="43">
        <v>117</v>
      </c>
      <c r="K189" s="44" t="s">
        <v>132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69</v>
      </c>
      <c r="F191" s="43">
        <v>60</v>
      </c>
      <c r="G191" s="43">
        <v>6</v>
      </c>
      <c r="H191" s="43">
        <v>1</v>
      </c>
      <c r="I191" s="43">
        <v>30</v>
      </c>
      <c r="J191" s="43">
        <v>157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83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36</v>
      </c>
      <c r="H194" s="19">
        <f t="shared" si="88"/>
        <v>32</v>
      </c>
      <c r="I194" s="19">
        <f t="shared" si="88"/>
        <v>143</v>
      </c>
      <c r="J194" s="19">
        <f t="shared" si="88"/>
        <v>990</v>
      </c>
      <c r="K194" s="25"/>
      <c r="L194" s="19">
        <f t="shared" ref="L194" si="89">SUM(L185:L193)</f>
        <v>83</v>
      </c>
    </row>
    <row r="195" spans="1:12" ht="15.7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1390</v>
      </c>
      <c r="G195" s="32">
        <f t="shared" ref="G195" si="90">G184+G194</f>
        <v>47.3</v>
      </c>
      <c r="H195" s="32">
        <f t="shared" ref="H195" si="91">H184+H194</f>
        <v>45.3</v>
      </c>
      <c r="I195" s="32">
        <f t="shared" ref="I195" si="92">I184+I194</f>
        <v>209.1</v>
      </c>
      <c r="J195" s="32">
        <f t="shared" ref="J195:L195" si="93">J184+J194</f>
        <v>1572</v>
      </c>
      <c r="K195" s="32"/>
      <c r="L195" s="32">
        <f t="shared" si="93"/>
        <v>166</v>
      </c>
    </row>
    <row r="196" spans="1:12" ht="13.5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1410.4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55.45</v>
      </c>
      <c r="H196" s="34">
        <f t="shared" si="94"/>
        <v>51.56</v>
      </c>
      <c r="I196" s="34">
        <f t="shared" si="94"/>
        <v>177.61999999999995</v>
      </c>
      <c r="J196" s="34">
        <f t="shared" si="94"/>
        <v>1582.99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157.69999999999999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2025-01-19T20:58:17Z</dcterms:modified>
</cp:coreProperties>
</file>